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Austausch KM - ZSL\43_ZSL\tabletBS_dual\zur Freigabe\Zur Prüfung-Schwartz\2. Jahr - SHK\Zur Prüfung_SHK_Nagold (2. Jahr)\"/>
    </mc:Choice>
  </mc:AlternateContent>
  <bookViews>
    <workbookView xWindow="-120" yWindow="-120" windowWidth="29040" windowHeight="15840"/>
  </bookViews>
  <sheets>
    <sheet name="Heizkörperauslegun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7" i="1"/>
  <c r="D6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<sst xmlns="http://schemas.openxmlformats.org/spreadsheetml/2006/main" count="40" uniqueCount="39">
  <si>
    <t>Systemtemperatur:</t>
  </si>
  <si>
    <t>Raum</t>
  </si>
  <si>
    <t>Korrekturfaktor</t>
  </si>
  <si>
    <t>Heizleistung je Heizkörper</t>
  </si>
  <si>
    <t>korrigierte Heizleistung</t>
  </si>
  <si>
    <t>gewählter Heizkörper</t>
  </si>
  <si>
    <t>Bemerkungen</t>
  </si>
  <si>
    <t>VL: 60°C</t>
  </si>
  <si>
    <t>RL:  40°C</t>
  </si>
  <si>
    <t>Kind 20°C</t>
  </si>
  <si>
    <t>Bad 24°C</t>
  </si>
  <si>
    <t>Wohnzimmer 20°C</t>
  </si>
  <si>
    <t>Esszimmer 20°C</t>
  </si>
  <si>
    <t>Küche 20°C</t>
  </si>
  <si>
    <t>WC 20°C</t>
  </si>
  <si>
    <t>Fensterbreite 163cm, BRH 87,5cm</t>
  </si>
  <si>
    <t>Fensterbreite 201cm, BRH 87,5cm</t>
  </si>
  <si>
    <t>Fensterbreite 240cm und126cm, BRH 87,5cm</t>
  </si>
  <si>
    <t>Fensterbreite 151cm, BRH 87,5cm</t>
  </si>
  <si>
    <t>Fensterbreite 151cm, BRH 112,5cm</t>
  </si>
  <si>
    <t>Flachheizkörper 11-600x1400</t>
  </si>
  <si>
    <t>Flachheizkörper 11-600x1800</t>
  </si>
  <si>
    <t>Flachheizkörper 11-600x1200</t>
  </si>
  <si>
    <t>Fensterbreite 1385cm, BRH 87,5cm</t>
  </si>
  <si>
    <t>Flachheizkörper 10-600x2200 und 10-600x1000</t>
  </si>
  <si>
    <t>Flachheizkörper 11-600x1300</t>
  </si>
  <si>
    <t>Flachheizkörper 11-500x1200</t>
  </si>
  <si>
    <t>Flachheizkörper 10-500x400</t>
  </si>
  <si>
    <t>kurze Baulänge, Heizleistung knapp</t>
  </si>
  <si>
    <t>Flachheizkörper 21-600x600</t>
  </si>
  <si>
    <t>aus Fachbuch H+T</t>
  </si>
  <si>
    <t>Formel: LxBx50W/m²</t>
  </si>
  <si>
    <t>aus Tabellenbuch H+T (ca. 20cm kürzer als Fensterbreite)</t>
  </si>
  <si>
    <t>aus Grundriss</t>
  </si>
  <si>
    <t>Lösungsvorschlag Heizkörperauslegung Gebäude:  Haus Maier</t>
  </si>
  <si>
    <t>Formel: Spalte B x Spalte C</t>
  </si>
  <si>
    <t>RT: 24°C; 20°C</t>
  </si>
  <si>
    <t>Schlafzimmer</t>
  </si>
  <si>
    <t>Fensterbreite 126cm, BRH 112,5cm; HK kurz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</si>
</sst>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activeCell="E3" sqref="E3"/>
    </sheetView>
  </sheetViews>
  <sheetFormatPr baseColWidth="10" defaultColWidth="10.81640625" defaultRowHeight="14.5" x14ac:dyDescent="0.35"/>
  <cols>
    <col min="1" max="1" width="25.54296875" style="1" customWidth="1"/>
    <col min="2" max="2" width="25" style="1" bestFit="1" customWidth="1"/>
    <col min="3" max="3" width="15" style="1" bestFit="1" customWidth="1"/>
    <col min="4" max="4" width="22.1796875" style="1" bestFit="1" customWidth="1"/>
    <col min="5" max="5" width="28.81640625" style="1" customWidth="1"/>
    <col min="6" max="6" width="42.7265625" style="1" customWidth="1"/>
    <col min="7" max="7" width="14.54296875" style="1" customWidth="1"/>
    <col min="8" max="16384" width="10.81640625" style="1"/>
  </cols>
  <sheetData>
    <row r="1" spans="1:7" ht="25" customHeight="1" thickBot="1" x14ac:dyDescent="0.4">
      <c r="A1" s="8" t="s">
        <v>34</v>
      </c>
      <c r="B1" s="9"/>
      <c r="C1" s="9"/>
      <c r="D1" s="9"/>
      <c r="E1" s="9"/>
      <c r="F1" s="10"/>
      <c r="G1" s="2"/>
    </row>
    <row r="2" spans="1:7" ht="15" thickBot="1" x14ac:dyDescent="0.4">
      <c r="A2" s="11"/>
      <c r="B2" s="12"/>
      <c r="C2" s="12"/>
      <c r="D2" s="12"/>
      <c r="E2" s="12"/>
      <c r="F2" s="13"/>
    </row>
    <row r="3" spans="1:7" ht="20.149999999999999" customHeight="1" thickBot="1" x14ac:dyDescent="0.4">
      <c r="A3" s="24" t="s">
        <v>0</v>
      </c>
      <c r="B3" s="20" t="s">
        <v>7</v>
      </c>
      <c r="C3" s="21" t="s">
        <v>8</v>
      </c>
      <c r="D3" s="22" t="s">
        <v>36</v>
      </c>
      <c r="E3" s="4"/>
      <c r="F3" s="14"/>
    </row>
    <row r="4" spans="1:7" ht="10" customHeight="1" thickBot="1" x14ac:dyDescent="0.4">
      <c r="A4" s="23"/>
      <c r="B4" s="19"/>
      <c r="C4" s="19"/>
      <c r="D4" s="19"/>
      <c r="E4" s="15"/>
      <c r="F4" s="16"/>
    </row>
    <row r="5" spans="1:7" ht="27" customHeight="1" thickBot="1" x14ac:dyDescent="0.4">
      <c r="A5" s="25" t="s">
        <v>1</v>
      </c>
      <c r="B5" s="24" t="s">
        <v>3</v>
      </c>
      <c r="C5" s="24" t="s">
        <v>2</v>
      </c>
      <c r="D5" s="24" t="s">
        <v>4</v>
      </c>
      <c r="E5" s="24" t="s">
        <v>5</v>
      </c>
      <c r="F5" s="24" t="s">
        <v>6</v>
      </c>
    </row>
    <row r="6" spans="1:7" ht="28" x14ac:dyDescent="0.35">
      <c r="A6" s="5" t="s">
        <v>9</v>
      </c>
      <c r="B6" s="5">
        <f>3*3.75*50</f>
        <v>562.5</v>
      </c>
      <c r="C6" s="5">
        <v>2.0299999999999998</v>
      </c>
      <c r="D6" s="5">
        <f>B6*C6</f>
        <v>1141.875</v>
      </c>
      <c r="E6" s="5" t="s">
        <v>20</v>
      </c>
      <c r="F6" s="5" t="s">
        <v>15</v>
      </c>
    </row>
    <row r="7" spans="1:7" ht="23.5" customHeight="1" x14ac:dyDescent="0.35">
      <c r="A7" s="6" t="s">
        <v>10</v>
      </c>
      <c r="B7" s="6">
        <f>2.385*2.5*50</f>
        <v>298.125</v>
      </c>
      <c r="C7" s="6">
        <v>2.5</v>
      </c>
      <c r="D7" s="6">
        <f>B7*C7</f>
        <v>745.3125</v>
      </c>
      <c r="E7" s="6" t="s">
        <v>29</v>
      </c>
      <c r="F7" s="6" t="s">
        <v>38</v>
      </c>
    </row>
    <row r="8" spans="1:7" ht="28" x14ac:dyDescent="0.35">
      <c r="A8" s="6" t="s">
        <v>37</v>
      </c>
      <c r="B8" s="6">
        <f>4*3.8*50</f>
        <v>760</v>
      </c>
      <c r="C8" s="6">
        <v>2.0299999999999998</v>
      </c>
      <c r="D8" s="6">
        <f t="shared" ref="D8:D13" si="0">B8*C8</f>
        <v>1542.8</v>
      </c>
      <c r="E8" s="6" t="s">
        <v>21</v>
      </c>
      <c r="F8" s="6" t="s">
        <v>16</v>
      </c>
    </row>
    <row r="9" spans="1:7" ht="28" x14ac:dyDescent="0.35">
      <c r="A9" s="6" t="s">
        <v>9</v>
      </c>
      <c r="B9" s="6">
        <f>4*2.5*50</f>
        <v>500</v>
      </c>
      <c r="C9" s="6">
        <v>2.0299999999999998</v>
      </c>
      <c r="D9" s="6">
        <f t="shared" si="0"/>
        <v>1014.9999999999999</v>
      </c>
      <c r="E9" s="6" t="s">
        <v>22</v>
      </c>
      <c r="F9" s="6" t="s">
        <v>23</v>
      </c>
    </row>
    <row r="10" spans="1:7" ht="28" x14ac:dyDescent="0.35">
      <c r="A10" s="6" t="s">
        <v>11</v>
      </c>
      <c r="B10" s="6">
        <f>5*4*50</f>
        <v>1000</v>
      </c>
      <c r="C10" s="6">
        <v>2.0299999999999998</v>
      </c>
      <c r="D10" s="6">
        <f t="shared" si="0"/>
        <v>2029.9999999999998</v>
      </c>
      <c r="E10" s="6" t="s">
        <v>24</v>
      </c>
      <c r="F10" s="6" t="s">
        <v>17</v>
      </c>
    </row>
    <row r="11" spans="1:7" ht="28" x14ac:dyDescent="0.35">
      <c r="A11" s="6" t="s">
        <v>12</v>
      </c>
      <c r="B11" s="6">
        <f>3.8*3*50</f>
        <v>569.99999999999989</v>
      </c>
      <c r="C11" s="6">
        <v>2.0299999999999998</v>
      </c>
      <c r="D11" s="6">
        <f t="shared" si="0"/>
        <v>1157.0999999999997</v>
      </c>
      <c r="E11" s="6" t="s">
        <v>25</v>
      </c>
      <c r="F11" s="6" t="s">
        <v>18</v>
      </c>
    </row>
    <row r="12" spans="1:7" ht="28" x14ac:dyDescent="0.35">
      <c r="A12" s="6" t="s">
        <v>13</v>
      </c>
      <c r="B12" s="6">
        <f>3.8*2.385*50</f>
        <v>453.14999999999992</v>
      </c>
      <c r="C12" s="6">
        <v>2.0299999999999998</v>
      </c>
      <c r="D12" s="6">
        <f t="shared" si="0"/>
        <v>919.89449999999977</v>
      </c>
      <c r="E12" s="6" t="s">
        <v>26</v>
      </c>
      <c r="F12" s="6" t="s">
        <v>19</v>
      </c>
    </row>
    <row r="13" spans="1:7" ht="28.5" thickBot="1" x14ac:dyDescent="0.4">
      <c r="A13" s="7" t="s">
        <v>14</v>
      </c>
      <c r="B13" s="7">
        <f>1.1*2*50</f>
        <v>110.00000000000001</v>
      </c>
      <c r="C13" s="7">
        <v>2.0299999999999998</v>
      </c>
      <c r="D13" s="7">
        <f t="shared" si="0"/>
        <v>223.3</v>
      </c>
      <c r="E13" s="7" t="s">
        <v>27</v>
      </c>
      <c r="F13" s="7" t="s">
        <v>28</v>
      </c>
    </row>
    <row r="14" spans="1:7" x14ac:dyDescent="0.35">
      <c r="A14" s="3"/>
      <c r="B14" s="17"/>
      <c r="C14" s="17"/>
      <c r="D14" s="17"/>
      <c r="E14" s="17"/>
      <c r="F14" s="17"/>
    </row>
    <row r="15" spans="1:7" ht="29.5" thickBot="1" x14ac:dyDescent="0.4">
      <c r="A15" s="3"/>
      <c r="B15" s="18" t="s">
        <v>31</v>
      </c>
      <c r="C15" s="18" t="s">
        <v>30</v>
      </c>
      <c r="D15" s="18" t="s">
        <v>35</v>
      </c>
      <c r="E15" s="18" t="s">
        <v>32</v>
      </c>
      <c r="F15" s="18" t="s">
        <v>33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4E3A14AC6EE24685F5F87063F26976" ma:contentTypeVersion="1" ma:contentTypeDescription="Ein neues Dokument erstellen." ma:contentTypeScope="" ma:versionID="352c69f4ca7257fbce19896c6664d66c">
  <xsd:schema xmlns:xsd="http://www.w3.org/2001/XMLSchema" xmlns:xs="http://www.w3.org/2001/XMLSchema" xmlns:p="http://schemas.microsoft.com/office/2006/metadata/properties" xmlns:ns2="55696b60-0389-45c2-bb8c-032517eb46a2" targetNamespace="http://schemas.microsoft.com/office/2006/metadata/properties" ma:root="true" ma:fieldsID="db29f27168fee2738db85bf75344cf4f" ns2:_="">
    <xsd:import namespace="55696b60-0389-45c2-bb8c-032517eb46a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96b60-0389-45c2-bb8c-032517eb46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C4BFEA-410F-481E-B49C-2566A4792D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8205E0-8240-496A-9A3E-0F7096ACD76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CC1EF8-93CF-4FBB-8BAE-886855A3B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96b60-0389-45c2-bb8c-032517eb4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Heizkörperauslegung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Schwartz, Dominic (ZSL)</cp:lastModifiedBy>
  <cp:lastPrinted>2021-02-15T06:49:25Z</cp:lastPrinted>
  <dcterms:created xsi:type="dcterms:W3CDTF">2021-02-15T06:07:01Z</dcterms:created>
  <dcterms:modified xsi:type="dcterms:W3CDTF">2022-01-27T12:43:30Z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0x010100C04E3A14AC6EE24685F5F87063F26976</vt:lpwstr>
  </property>
</Properties>
</file>